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thirima/ClurmanLab/Projects/CIITA/WesternBlot/Hct116 HLA-DR WB Trial 02/"/>
    </mc:Choice>
  </mc:AlternateContent>
  <xr:revisionPtr revIDLastSave="0" documentId="13_ncr:1_{1E472EB3-B315-6543-A4AD-78551A77F6CB}" xr6:coauthVersionLast="47" xr6:coauthVersionMax="47" xr10:uidLastSave="{00000000-0000-0000-0000-000000000000}"/>
  <bookViews>
    <workbookView xWindow="0" yWindow="500" windowWidth="28800" windowHeight="16580" xr2:uid="{30040495-C458-2144-986D-EFCD0365E4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5" i="1" l="1"/>
  <c r="N10" i="1"/>
  <c r="N9" i="1"/>
  <c r="E49" i="1"/>
  <c r="C49" i="1"/>
  <c r="F49" i="1" s="1"/>
  <c r="E48" i="1"/>
  <c r="C48" i="1"/>
  <c r="F48" i="1" s="1"/>
  <c r="E45" i="1"/>
  <c r="C45" i="1"/>
  <c r="E44" i="1"/>
  <c r="C44" i="1"/>
  <c r="F33" i="1"/>
  <c r="E33" i="1"/>
  <c r="E32" i="1"/>
  <c r="C33" i="1"/>
  <c r="C32" i="1"/>
  <c r="F32" i="1" s="1"/>
  <c r="E29" i="1"/>
  <c r="E28" i="1"/>
  <c r="C29" i="1"/>
  <c r="F29" i="1" s="1"/>
  <c r="H29" i="1" s="1"/>
  <c r="C28" i="1"/>
  <c r="F28" i="1" s="1"/>
  <c r="E16" i="1"/>
  <c r="E15" i="1"/>
  <c r="E11" i="1"/>
  <c r="E10" i="1"/>
  <c r="C16" i="1"/>
  <c r="F16" i="1" s="1"/>
  <c r="C15" i="1"/>
  <c r="F15" i="1" s="1"/>
  <c r="C11" i="1"/>
  <c r="F11" i="1" s="1"/>
  <c r="H11" i="1" s="1"/>
  <c r="C10" i="1"/>
  <c r="F10" i="1" s="1"/>
  <c r="H10" i="1" s="1"/>
  <c r="H28" i="1" l="1"/>
  <c r="F44" i="1"/>
  <c r="H44" i="1" s="1"/>
  <c r="F45" i="1"/>
  <c r="H45" i="1" s="1"/>
</calcChain>
</file>

<file path=xl/sharedStrings.xml><?xml version="1.0" encoding="utf-8"?>
<sst xmlns="http://schemas.openxmlformats.org/spreadsheetml/2006/main" count="80" uniqueCount="23">
  <si>
    <t>HLA-DR WT</t>
  </si>
  <si>
    <t>HLA-DR Del</t>
  </si>
  <si>
    <t>Tub WT</t>
  </si>
  <si>
    <t>Tub Del</t>
  </si>
  <si>
    <t>Background</t>
  </si>
  <si>
    <t>Band</t>
  </si>
  <si>
    <t>Lane (Sample)</t>
  </si>
  <si>
    <t>Protein HLA-DR</t>
  </si>
  <si>
    <t>Inverted Protein HLA-DR</t>
  </si>
  <si>
    <t>Loading Control</t>
  </si>
  <si>
    <t>Inverted Loading Control</t>
  </si>
  <si>
    <t>WT</t>
  </si>
  <si>
    <t>Del</t>
  </si>
  <si>
    <t>Inverted Background</t>
  </si>
  <si>
    <t>Net value</t>
  </si>
  <si>
    <t>Ratio (Net protein/Net Loading Control)</t>
  </si>
  <si>
    <t>Trial 02</t>
  </si>
  <si>
    <t xml:space="preserve">Trial 01 </t>
  </si>
  <si>
    <t>Trial 01</t>
  </si>
  <si>
    <t>NSC</t>
  </si>
  <si>
    <t>HLA-DRDPDQ WT</t>
  </si>
  <si>
    <t>HLA-DRDPDQ Del</t>
  </si>
  <si>
    <t>Fold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</si>
</sst>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2FE9D-64B9-2E46-977A-A6A417161326}">
  <dimension ref="A1:N49"/>
  <sheetViews>
    <sheetView tabSelected="1" topLeftCell="A27" workbookViewId="0">
      <selection activeCell="K43" sqref="K43:N45"/>
    </sheetView>
  </sheetViews>
  <sheetFormatPr baseColWidth="10" defaultRowHeight="16" x14ac:dyDescent="0.2"/>
  <cols>
    <col min="1" max="2" width="20.6640625" customWidth="1"/>
    <col min="3" max="3" width="21.83203125" customWidth="1"/>
    <col min="5" max="5" width="21.33203125" customWidth="1"/>
    <col min="10" max="10" width="17.1640625" customWidth="1"/>
    <col min="12" max="12" width="16.1640625" customWidth="1"/>
    <col min="13" max="13" width="20" customWidth="1"/>
    <col min="14" max="14" width="13" customWidth="1"/>
  </cols>
  <sheetData>
    <row r="1" spans="1:14" x14ac:dyDescent="0.2">
      <c r="A1" t="s">
        <v>16</v>
      </c>
      <c r="L1" s="2"/>
      <c r="M1" s="2"/>
    </row>
    <row r="2" spans="1:14" x14ac:dyDescent="0.2">
      <c r="B2" t="s">
        <v>5</v>
      </c>
      <c r="C2" t="s">
        <v>4</v>
      </c>
    </row>
    <row r="3" spans="1:14" x14ac:dyDescent="0.2">
      <c r="A3" t="s">
        <v>0</v>
      </c>
      <c r="B3">
        <v>186.06700000000001</v>
      </c>
      <c r="C3">
        <v>216.61</v>
      </c>
      <c r="J3" s="2"/>
      <c r="L3" s="1"/>
      <c r="M3" s="1"/>
    </row>
    <row r="4" spans="1:14" x14ac:dyDescent="0.2">
      <c r="A4" t="s">
        <v>1</v>
      </c>
      <c r="B4">
        <v>165.953</v>
      </c>
      <c r="C4">
        <v>221.10300000000001</v>
      </c>
      <c r="J4" s="2"/>
      <c r="L4" s="1"/>
      <c r="M4" s="1"/>
    </row>
    <row r="5" spans="1:14" x14ac:dyDescent="0.2">
      <c r="A5" t="s">
        <v>2</v>
      </c>
      <c r="B5">
        <v>233.845</v>
      </c>
      <c r="C5">
        <v>252.61</v>
      </c>
      <c r="L5" s="3"/>
      <c r="M5" s="3"/>
    </row>
    <row r="6" spans="1:14" x14ac:dyDescent="0.2">
      <c r="A6" t="s">
        <v>3</v>
      </c>
      <c r="B6">
        <v>232.82599999999999</v>
      </c>
      <c r="C6">
        <v>252.4</v>
      </c>
    </row>
    <row r="7" spans="1:14" x14ac:dyDescent="0.2">
      <c r="L7" s="2" t="s">
        <v>15</v>
      </c>
      <c r="M7" s="2"/>
      <c r="N7" t="s">
        <v>22</v>
      </c>
    </row>
    <row r="8" spans="1:14" x14ac:dyDescent="0.2">
      <c r="A8" t="s">
        <v>16</v>
      </c>
      <c r="L8" t="s">
        <v>11</v>
      </c>
      <c r="M8" t="s">
        <v>12</v>
      </c>
    </row>
    <row r="9" spans="1:14" x14ac:dyDescent="0.2">
      <c r="A9" t="s">
        <v>6</v>
      </c>
      <c r="B9" t="s">
        <v>7</v>
      </c>
      <c r="C9" t="s">
        <v>8</v>
      </c>
      <c r="D9" t="s">
        <v>4</v>
      </c>
      <c r="E9" t="s">
        <v>13</v>
      </c>
      <c r="F9" t="s">
        <v>14</v>
      </c>
      <c r="H9" t="s">
        <v>15</v>
      </c>
      <c r="K9" t="s">
        <v>18</v>
      </c>
      <c r="L9" s="1">
        <v>1.6276578737010383</v>
      </c>
      <c r="M9" s="1">
        <v>2.8175130274854383</v>
      </c>
      <c r="N9" s="1">
        <f>M9/L9</f>
        <v>1.7310228844830002</v>
      </c>
    </row>
    <row r="10" spans="1:14" x14ac:dyDescent="0.2">
      <c r="A10" t="s">
        <v>11</v>
      </c>
      <c r="B10">
        <v>186.06700000000001</v>
      </c>
      <c r="C10">
        <f>255-B10</f>
        <v>68.932999999999993</v>
      </c>
      <c r="D10">
        <v>216.61</v>
      </c>
      <c r="E10">
        <f>255-D10</f>
        <v>38.389999999999986</v>
      </c>
      <c r="F10">
        <f>C10-E10</f>
        <v>30.543000000000006</v>
      </c>
      <c r="H10">
        <f>F10/F15</f>
        <v>1.6276578737010383</v>
      </c>
      <c r="K10" t="s">
        <v>16</v>
      </c>
      <c r="L10" s="1">
        <v>0.81266953119373952</v>
      </c>
      <c r="M10" s="1">
        <v>1.7968694863134553</v>
      </c>
      <c r="N10" s="1">
        <f>M10/L10</f>
        <v>2.2110703272879118</v>
      </c>
    </row>
    <row r="11" spans="1:14" x14ac:dyDescent="0.2">
      <c r="A11" t="s">
        <v>12</v>
      </c>
      <c r="B11">
        <v>165.953</v>
      </c>
      <c r="C11">
        <f>255-B11</f>
        <v>89.046999999999997</v>
      </c>
      <c r="D11">
        <v>221.10300000000001</v>
      </c>
      <c r="E11">
        <f>255-D11</f>
        <v>33.896999999999991</v>
      </c>
      <c r="F11">
        <f>C11-E11</f>
        <v>55.150000000000006</v>
      </c>
      <c r="H11">
        <f>F11/F16</f>
        <v>2.8175130274854383</v>
      </c>
    </row>
    <row r="14" spans="1:14" x14ac:dyDescent="0.2">
      <c r="A14" t="s">
        <v>6</v>
      </c>
      <c r="B14" t="s">
        <v>9</v>
      </c>
      <c r="C14" t="s">
        <v>10</v>
      </c>
      <c r="D14" t="s">
        <v>4</v>
      </c>
      <c r="E14" t="s">
        <v>13</v>
      </c>
    </row>
    <row r="15" spans="1:14" x14ac:dyDescent="0.2">
      <c r="A15" t="s">
        <v>11</v>
      </c>
      <c r="B15">
        <v>233.845</v>
      </c>
      <c r="C15">
        <f>255-B15</f>
        <v>21.155000000000001</v>
      </c>
      <c r="D15">
        <v>252.61</v>
      </c>
      <c r="E15">
        <f>255-D15</f>
        <v>2.3899999999999864</v>
      </c>
      <c r="F15">
        <f t="shared" ref="F15:F16" si="0">C15-E15</f>
        <v>18.765000000000015</v>
      </c>
    </row>
    <row r="16" spans="1:14" x14ac:dyDescent="0.2">
      <c r="A16" t="s">
        <v>12</v>
      </c>
      <c r="B16">
        <v>232.82599999999999</v>
      </c>
      <c r="C16">
        <f>255-B16</f>
        <v>22.174000000000007</v>
      </c>
      <c r="D16">
        <v>252.4</v>
      </c>
      <c r="E16">
        <f>255-D16</f>
        <v>2.5999999999999943</v>
      </c>
      <c r="F16">
        <f t="shared" si="0"/>
        <v>19.574000000000012</v>
      </c>
    </row>
    <row r="19" spans="1:8" x14ac:dyDescent="0.2">
      <c r="A19" t="s">
        <v>17</v>
      </c>
    </row>
    <row r="20" spans="1:8" x14ac:dyDescent="0.2">
      <c r="B20" t="s">
        <v>5</v>
      </c>
      <c r="C20" t="s">
        <v>4</v>
      </c>
    </row>
    <row r="21" spans="1:8" x14ac:dyDescent="0.2">
      <c r="A21" t="s">
        <v>0</v>
      </c>
      <c r="B21">
        <v>84.846000000000004</v>
      </c>
      <c r="C21">
        <v>118.70099999999999</v>
      </c>
    </row>
    <row r="22" spans="1:8" x14ac:dyDescent="0.2">
      <c r="A22" t="s">
        <v>1</v>
      </c>
      <c r="B22">
        <v>81.358000000000004</v>
      </c>
      <c r="C22">
        <v>152.64699999999999</v>
      </c>
    </row>
    <row r="23" spans="1:8" x14ac:dyDescent="0.2">
      <c r="A23" t="s">
        <v>2</v>
      </c>
      <c r="B23">
        <v>192.68700000000001</v>
      </c>
      <c r="C23">
        <v>234.346</v>
      </c>
    </row>
    <row r="24" spans="1:8" x14ac:dyDescent="0.2">
      <c r="A24" t="s">
        <v>3</v>
      </c>
      <c r="B24">
        <v>194.30600000000001</v>
      </c>
      <c r="C24">
        <v>233.98</v>
      </c>
    </row>
    <row r="26" spans="1:8" x14ac:dyDescent="0.2">
      <c r="A26" t="s">
        <v>18</v>
      </c>
    </row>
    <row r="27" spans="1:8" x14ac:dyDescent="0.2">
      <c r="A27" t="s">
        <v>6</v>
      </c>
      <c r="B27" t="s">
        <v>7</v>
      </c>
      <c r="C27" t="s">
        <v>8</v>
      </c>
      <c r="D27" t="s">
        <v>4</v>
      </c>
      <c r="E27" t="s">
        <v>13</v>
      </c>
      <c r="F27" t="s">
        <v>14</v>
      </c>
      <c r="H27" t="s">
        <v>15</v>
      </c>
    </row>
    <row r="28" spans="1:8" x14ac:dyDescent="0.2">
      <c r="A28" t="s">
        <v>11</v>
      </c>
      <c r="B28">
        <v>84.846000000000004</v>
      </c>
      <c r="C28">
        <f>255-B28</f>
        <v>170.154</v>
      </c>
      <c r="D28">
        <v>118.70099999999999</v>
      </c>
      <c r="E28">
        <f>255-D28</f>
        <v>136.29900000000001</v>
      </c>
      <c r="F28">
        <f>C28-E28</f>
        <v>33.85499999999999</v>
      </c>
      <c r="H28">
        <f>F28/F32</f>
        <v>0.81266953119373952</v>
      </c>
    </row>
    <row r="29" spans="1:8" x14ac:dyDescent="0.2">
      <c r="A29" t="s">
        <v>12</v>
      </c>
      <c r="B29">
        <v>81.358000000000004</v>
      </c>
      <c r="C29">
        <f>255-B29</f>
        <v>173.642</v>
      </c>
      <c r="D29">
        <v>152.64699999999999</v>
      </c>
      <c r="E29">
        <f>255-D29</f>
        <v>102.35300000000001</v>
      </c>
      <c r="F29">
        <f>C29-E29</f>
        <v>71.288999999999987</v>
      </c>
      <c r="H29">
        <f>F29/F33</f>
        <v>1.7968694863134553</v>
      </c>
    </row>
    <row r="31" spans="1:8" x14ac:dyDescent="0.2">
      <c r="A31" t="s">
        <v>6</v>
      </c>
      <c r="B31" t="s">
        <v>9</v>
      </c>
      <c r="C31" t="s">
        <v>10</v>
      </c>
      <c r="D31" t="s">
        <v>4</v>
      </c>
      <c r="E31" t="s">
        <v>13</v>
      </c>
    </row>
    <row r="32" spans="1:8" x14ac:dyDescent="0.2">
      <c r="A32" t="s">
        <v>11</v>
      </c>
      <c r="B32">
        <v>192.68700000000001</v>
      </c>
      <c r="C32">
        <f>255-B32</f>
        <v>62.312999999999988</v>
      </c>
      <c r="D32">
        <v>234.346</v>
      </c>
      <c r="E32">
        <f>255-D32</f>
        <v>20.653999999999996</v>
      </c>
      <c r="F32">
        <f t="shared" ref="F32:F33" si="1">C32-E32</f>
        <v>41.658999999999992</v>
      </c>
    </row>
    <row r="33" spans="1:14" x14ac:dyDescent="0.2">
      <c r="A33" t="s">
        <v>12</v>
      </c>
      <c r="B33">
        <v>194.30600000000001</v>
      </c>
      <c r="C33">
        <f>255-B33</f>
        <v>60.693999999999988</v>
      </c>
      <c r="D33">
        <v>233.98</v>
      </c>
      <c r="E33">
        <f>255-D33</f>
        <v>21.02000000000001</v>
      </c>
      <c r="F33">
        <f t="shared" si="1"/>
        <v>39.673999999999978</v>
      </c>
    </row>
    <row r="37" spans="1:14" x14ac:dyDescent="0.2">
      <c r="A37" t="s">
        <v>19</v>
      </c>
    </row>
    <row r="38" spans="1:14" x14ac:dyDescent="0.2">
      <c r="A38" t="s">
        <v>20</v>
      </c>
      <c r="B38">
        <v>196.28800000000001</v>
      </c>
    </row>
    <row r="39" spans="1:14" x14ac:dyDescent="0.2">
      <c r="A39" t="s">
        <v>21</v>
      </c>
      <c r="B39">
        <v>175.49</v>
      </c>
    </row>
    <row r="40" spans="1:14" x14ac:dyDescent="0.2">
      <c r="A40" t="s">
        <v>2</v>
      </c>
      <c r="B40">
        <v>221.42500000000001</v>
      </c>
    </row>
    <row r="41" spans="1:14" x14ac:dyDescent="0.2">
      <c r="A41" t="s">
        <v>3</v>
      </c>
      <c r="B41">
        <v>228.12700000000001</v>
      </c>
    </row>
    <row r="43" spans="1:14" x14ac:dyDescent="0.2">
      <c r="A43" t="s">
        <v>6</v>
      </c>
      <c r="B43" t="s">
        <v>7</v>
      </c>
      <c r="C43" t="s">
        <v>8</v>
      </c>
      <c r="D43" t="s">
        <v>4</v>
      </c>
      <c r="E43" t="s">
        <v>13</v>
      </c>
      <c r="F43" t="s">
        <v>14</v>
      </c>
      <c r="H43" t="s">
        <v>15</v>
      </c>
      <c r="L43" s="2" t="s">
        <v>15</v>
      </c>
      <c r="M43" s="2"/>
      <c r="N43" t="s">
        <v>22</v>
      </c>
    </row>
    <row r="44" spans="1:14" x14ac:dyDescent="0.2">
      <c r="A44" t="s">
        <v>11</v>
      </c>
      <c r="B44">
        <v>196.28800000000001</v>
      </c>
      <c r="C44">
        <f>255-B44</f>
        <v>58.711999999999989</v>
      </c>
      <c r="D44">
        <v>235.97300000000001</v>
      </c>
      <c r="E44">
        <f>255-D44</f>
        <v>19.026999999999987</v>
      </c>
      <c r="F44">
        <f>C44-E44</f>
        <v>39.685000000000002</v>
      </c>
      <c r="H44">
        <f>F44/F48</f>
        <v>2.8778100072516333</v>
      </c>
      <c r="L44" t="s">
        <v>11</v>
      </c>
      <c r="M44" t="s">
        <v>12</v>
      </c>
    </row>
    <row r="45" spans="1:14" x14ac:dyDescent="0.2">
      <c r="A45" t="s">
        <v>12</v>
      </c>
      <c r="B45">
        <v>175.49</v>
      </c>
      <c r="C45">
        <f>255-B45</f>
        <v>79.509999999999991</v>
      </c>
      <c r="D45">
        <v>235.81399999999999</v>
      </c>
      <c r="E45">
        <f>255-D45</f>
        <v>19.186000000000007</v>
      </c>
      <c r="F45">
        <f>C45-E45</f>
        <v>60.323999999999984</v>
      </c>
      <c r="H45">
        <f>F45/F49</f>
        <v>8.3981623277182305</v>
      </c>
      <c r="K45" t="s">
        <v>18</v>
      </c>
      <c r="L45" s="1">
        <v>2.8778100072516333</v>
      </c>
      <c r="M45" s="1">
        <v>8.3981623277182305</v>
      </c>
      <c r="N45" s="1">
        <f>M45/L45</f>
        <v>2.91824766282561</v>
      </c>
    </row>
    <row r="46" spans="1:14" x14ac:dyDescent="0.2">
      <c r="L46" s="1"/>
      <c r="M46" s="1"/>
      <c r="N46" s="1"/>
    </row>
    <row r="47" spans="1:14" x14ac:dyDescent="0.2">
      <c r="A47" t="s">
        <v>6</v>
      </c>
      <c r="B47" t="s">
        <v>9</v>
      </c>
      <c r="C47" t="s">
        <v>10</v>
      </c>
      <c r="D47" t="s">
        <v>4</v>
      </c>
      <c r="E47" t="s">
        <v>13</v>
      </c>
    </row>
    <row r="48" spans="1:14" x14ac:dyDescent="0.2">
      <c r="A48" t="s">
        <v>11</v>
      </c>
      <c r="B48">
        <v>221.42500000000001</v>
      </c>
      <c r="C48">
        <f>255-B48</f>
        <v>33.574999999999989</v>
      </c>
      <c r="D48">
        <v>235.215</v>
      </c>
      <c r="E48">
        <f>255-D48</f>
        <v>19.784999999999997</v>
      </c>
      <c r="F48">
        <f t="shared" ref="F48:F49" si="2">C48-E48</f>
        <v>13.789999999999992</v>
      </c>
    </row>
    <row r="49" spans="1:6" x14ac:dyDescent="0.2">
      <c r="A49" t="s">
        <v>12</v>
      </c>
      <c r="B49">
        <v>228.12700000000001</v>
      </c>
      <c r="C49">
        <f>255-B49</f>
        <v>26.87299999999999</v>
      </c>
      <c r="D49">
        <v>235.31</v>
      </c>
      <c r="E49">
        <f>255-D49</f>
        <v>19.689999999999998</v>
      </c>
      <c r="F49">
        <f t="shared" si="2"/>
        <v>7.1829999999999927</v>
      </c>
    </row>
  </sheetData>
  <mergeCells count="4">
    <mergeCell ref="L1:M1"/>
    <mergeCell ref="J3:J4"/>
    <mergeCell ref="L7:M7"/>
    <mergeCell ref="L43:M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2022-01-20T18:18:00Z</dcterms:created>
  <dcterms:modified xsi:type="dcterms:W3CDTF">2022-01-23T00:43:08Z</dcterms:modified>
</cp:coreProperties>
</file>